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D172" i="1" l="1"/>
  <c r="D132" i="1"/>
  <c r="D118" i="1"/>
  <c r="D112" i="1"/>
  <c r="D76" i="1"/>
  <c r="D64" i="1"/>
  <c r="D57" i="1"/>
  <c r="D176" i="1" s="1"/>
</calcChain>
</file>

<file path=xl/sharedStrings.xml><?xml version="1.0" encoding="utf-8"?>
<sst xmlns="http://schemas.openxmlformats.org/spreadsheetml/2006/main" count="218" uniqueCount="183">
  <si>
    <r>
      <t xml:space="preserve">Název organizace:   </t>
    </r>
    <r>
      <rPr>
        <b/>
        <sz val="11"/>
        <color theme="1"/>
        <rFont val="Calibri"/>
        <family val="2"/>
        <charset val="238"/>
        <scheme val="minor"/>
      </rPr>
      <t>Základní škola Zlín, Středová</t>
    </r>
  </si>
  <si>
    <r>
      <t xml:space="preserve">IČ:  </t>
    </r>
    <r>
      <rPr>
        <b/>
        <sz val="11"/>
        <color theme="1"/>
        <rFont val="Calibri"/>
        <family val="2"/>
        <charset val="238"/>
        <scheme val="minor"/>
      </rPr>
      <t>61716421</t>
    </r>
  </si>
  <si>
    <t>SU</t>
  </si>
  <si>
    <t>AU</t>
  </si>
  <si>
    <t>Hlavní činnost</t>
  </si>
  <si>
    <t>kryto příspěvkem na provoz</t>
  </si>
  <si>
    <r>
      <t xml:space="preserve">5139 Ostatní materiál </t>
    </r>
    <r>
      <rPr>
        <i/>
        <sz val="11"/>
        <color theme="1"/>
        <rFont val="Calibri"/>
        <family val="2"/>
        <charset val="238"/>
        <scheme val="minor"/>
      </rPr>
      <t>(rozpis)</t>
    </r>
  </si>
  <si>
    <t xml:space="preserve">           kancelářský papír</t>
  </si>
  <si>
    <t xml:space="preserve">           kancelářské potřeby</t>
  </si>
  <si>
    <t xml:space="preserve">           čistící prostředky</t>
  </si>
  <si>
    <t xml:space="preserve">           hygienické potřeby</t>
  </si>
  <si>
    <t xml:space="preserve">           knihy, odborná literatura, časopisy</t>
  </si>
  <si>
    <t xml:space="preserve">           tiskopisy</t>
  </si>
  <si>
    <t xml:space="preserve">           žákovské knížky, třídní knihy, vysvědčení</t>
  </si>
  <si>
    <t xml:space="preserve">           DVD, CD, kabely k PC</t>
  </si>
  <si>
    <t xml:space="preserve">           tonery</t>
  </si>
  <si>
    <t xml:space="preserve">           cartrige do tiskáren, baterie</t>
  </si>
  <si>
    <t xml:space="preserve">           klíče, razítka, reklamní předměty</t>
  </si>
  <si>
    <t xml:space="preserve">           materiál pro kuchyň, ŠJ</t>
  </si>
  <si>
    <t xml:space="preserve">           materiál pro soutěže</t>
  </si>
  <si>
    <t xml:space="preserve">           materiál pro výtvarnou výchovu</t>
  </si>
  <si>
    <t xml:space="preserve">           materiál pro pracovní vyučování</t>
  </si>
  <si>
    <t>031x</t>
  </si>
  <si>
    <t>5135 Učebnice</t>
  </si>
  <si>
    <t xml:space="preserve">032x </t>
  </si>
  <si>
    <r>
      <t xml:space="preserve">5136 Učební pomůcky - </t>
    </r>
    <r>
      <rPr>
        <b/>
        <sz val="11"/>
        <color theme="1"/>
        <rFont val="Calibri"/>
        <family val="2"/>
        <charset val="238"/>
        <scheme val="minor"/>
      </rPr>
      <t xml:space="preserve">mimo DDHM  </t>
    </r>
    <r>
      <rPr>
        <i/>
        <sz val="11"/>
        <color indexed="8"/>
        <rFont val="Calibri"/>
        <family val="2"/>
        <charset val="238"/>
      </rPr>
      <t>(rozpis)</t>
    </r>
  </si>
  <si>
    <t xml:space="preserve">           odborné knihy, časopisy, brožury k výuce</t>
  </si>
  <si>
    <t xml:space="preserve">           dataprojektory</t>
  </si>
  <si>
    <t xml:space="preserve">           pomůcky do biologie, chemie, fyziky</t>
  </si>
  <si>
    <t xml:space="preserve">           pomůcky do TV</t>
  </si>
  <si>
    <t xml:space="preserve">           mapy</t>
  </si>
  <si>
    <t xml:space="preserve">           speciální pomůcky pro výuku</t>
  </si>
  <si>
    <t>033x</t>
  </si>
  <si>
    <r>
      <t xml:space="preserve">5136 pořízení PC - </t>
    </r>
    <r>
      <rPr>
        <i/>
        <sz val="11"/>
        <color theme="1"/>
        <rFont val="Calibri"/>
        <family val="2"/>
        <charset val="238"/>
        <scheme val="minor"/>
      </rPr>
      <t>učební pomůcky  -</t>
    </r>
    <r>
      <rPr>
        <b/>
        <i/>
        <sz val="11"/>
        <color theme="1"/>
        <rFont val="Calibri"/>
        <family val="2"/>
        <charset val="238"/>
        <scheme val="minor"/>
      </rPr>
      <t xml:space="preserve"> mimo DDHM</t>
    </r>
    <r>
      <rPr>
        <i/>
        <sz val="11"/>
        <color theme="1"/>
        <rFont val="Calibri"/>
        <family val="2"/>
        <charset val="238"/>
        <scheme val="minor"/>
      </rPr>
      <t xml:space="preserve"> (rozpis)</t>
    </r>
  </si>
  <si>
    <t xml:space="preserve">          PC</t>
  </si>
  <si>
    <t xml:space="preserve">          notebooky, dokovací stanice</t>
  </si>
  <si>
    <t xml:space="preserve">          monitory</t>
  </si>
  <si>
    <t>0385-0389</t>
  </si>
  <si>
    <r>
      <t>5139 materiál pro výuku (výkresy,barvy,lepidla…..</t>
    </r>
    <r>
      <rPr>
        <i/>
        <sz val="11"/>
        <color theme="1"/>
        <rFont val="Calibri"/>
        <family val="2"/>
        <charset val="238"/>
        <scheme val="minor"/>
      </rPr>
      <t>)</t>
    </r>
  </si>
  <si>
    <t>040x</t>
  </si>
  <si>
    <r>
      <t xml:space="preserve">5139 materiál pro údržbu </t>
    </r>
    <r>
      <rPr>
        <i/>
        <sz val="11"/>
        <color theme="1"/>
        <rFont val="Calibri"/>
        <family val="2"/>
        <charset val="238"/>
        <scheme val="minor"/>
      </rPr>
      <t>(rozpis)</t>
    </r>
  </si>
  <si>
    <t xml:space="preserve">           elektromateriál (žárovky, zářivky, jističe, vodiče, vypínače …)</t>
  </si>
  <si>
    <t xml:space="preserve">           vodo-topo materiál </t>
  </si>
  <si>
    <t xml:space="preserve">           PC materiál (kabely, síťové zásuvky …)</t>
  </si>
  <si>
    <t xml:space="preserve">           drobná údržba školy</t>
  </si>
  <si>
    <t>050x</t>
  </si>
  <si>
    <r>
      <t xml:space="preserve">5137 DDHM do dolní hranice stanovené vyhláškou 
(evidováno v podrozvahové evidenci na účtu 902)  </t>
    </r>
    <r>
      <rPr>
        <i/>
        <sz val="11"/>
        <rFont val="Calibri"/>
        <family val="2"/>
        <charset val="238"/>
      </rPr>
      <t xml:space="preserve"> (rozpis)</t>
    </r>
  </si>
  <si>
    <t>060x</t>
  </si>
  <si>
    <t>5156 PHM</t>
  </si>
  <si>
    <t>070x</t>
  </si>
  <si>
    <t>5131 potraviny</t>
  </si>
  <si>
    <t>080x</t>
  </si>
  <si>
    <t>5133 léky, zdravotnický materiál</t>
  </si>
  <si>
    <t>0900-0910</t>
  </si>
  <si>
    <t>5132,5134 ochranné pomůcky</t>
  </si>
  <si>
    <t>0950-0960</t>
  </si>
  <si>
    <t>5134 prádlo</t>
  </si>
  <si>
    <t>0xxx</t>
  </si>
  <si>
    <r>
      <t xml:space="preserve">ostatní spotřeba materiálu </t>
    </r>
    <r>
      <rPr>
        <i/>
        <sz val="11"/>
        <color theme="1"/>
        <rFont val="Calibri"/>
        <family val="2"/>
        <charset val="238"/>
        <scheme val="minor"/>
      </rPr>
      <t>(rozpis)</t>
    </r>
  </si>
  <si>
    <t>0300-0998</t>
  </si>
  <si>
    <t>Spotřeba materiálu celkem</t>
  </si>
  <si>
    <t>030x</t>
  </si>
  <si>
    <t>5154 elektrická energie</t>
  </si>
  <si>
    <t>5153 plyn</t>
  </si>
  <si>
    <t>032x</t>
  </si>
  <si>
    <t>5152 pára, teplo</t>
  </si>
  <si>
    <t>5151,5157 voda</t>
  </si>
  <si>
    <t xml:space="preserve">Spotřeba energie celkem </t>
  </si>
  <si>
    <t>03xx</t>
  </si>
  <si>
    <t>5171 opravy a údržba majetku nad 500 tis. Kč bez DPH</t>
  </si>
  <si>
    <t>04xx</t>
  </si>
  <si>
    <t>5171 běžné opravy a údržba nemovitého majetku</t>
  </si>
  <si>
    <t>05xx</t>
  </si>
  <si>
    <t>5171 běžné opravy a údržba movitého majetku</t>
  </si>
  <si>
    <t>06xx</t>
  </si>
  <si>
    <r>
      <t xml:space="preserve">5171 ostatní opravy </t>
    </r>
    <r>
      <rPr>
        <i/>
        <sz val="11"/>
        <color theme="1"/>
        <rFont val="Calibri"/>
        <family val="2"/>
        <charset val="238"/>
        <scheme val="minor"/>
      </rPr>
      <t>(rozpis viz tabulka Plán oprav)</t>
    </r>
  </si>
  <si>
    <t>Opravy a udržování celkem</t>
  </si>
  <si>
    <r>
      <t xml:space="preserve">5173 Cestovné </t>
    </r>
    <r>
      <rPr>
        <i/>
        <sz val="11"/>
        <color theme="1"/>
        <rFont val="Calibri"/>
        <family val="2"/>
        <charset val="238"/>
        <scheme val="minor"/>
      </rPr>
      <t>(rozpis)</t>
    </r>
  </si>
  <si>
    <t xml:space="preserve">           pedagogičtí pracovníci</t>
  </si>
  <si>
    <t xml:space="preserve">           nepedagogičtí pracovníci</t>
  </si>
  <si>
    <t>Cestovné</t>
  </si>
  <si>
    <t>5175, 5194 Náklady na reprezentaci</t>
  </si>
  <si>
    <t>5162 telefony</t>
  </si>
  <si>
    <t>5162,5169 internet, poplatky TV, rozhlas</t>
  </si>
  <si>
    <t>5161 poštovné (spotřeba známek, přihrádečné)</t>
  </si>
  <si>
    <t>041x</t>
  </si>
  <si>
    <t>5166 poradenské služby</t>
  </si>
  <si>
    <t>042x</t>
  </si>
  <si>
    <t>5169 revize</t>
  </si>
  <si>
    <t>043x</t>
  </si>
  <si>
    <r>
      <t xml:space="preserve">5167 školení, vzdělávání - žáci </t>
    </r>
    <r>
      <rPr>
        <i/>
        <sz val="11"/>
        <color theme="1"/>
        <rFont val="Calibri"/>
        <family val="2"/>
        <charset val="238"/>
        <scheme val="minor"/>
      </rPr>
      <t>(rozpis)</t>
    </r>
  </si>
  <si>
    <t xml:space="preserve">044x </t>
  </si>
  <si>
    <t>5168 zpracování ekonomických agend</t>
  </si>
  <si>
    <t>5169 příspěvek na stravování žáků</t>
  </si>
  <si>
    <t>051x</t>
  </si>
  <si>
    <t>5163 bankovní poplatky</t>
  </si>
  <si>
    <t>0600-0604</t>
  </si>
  <si>
    <t>5172 DNHM do dolní hranice stanovené vyhláškou
(evidováno v podrozvahové evidenci na účtu 901)</t>
  </si>
  <si>
    <t>0605-0609</t>
  </si>
  <si>
    <r>
      <t xml:space="preserve">5172  techn. zhodn.DNHM do 60 tis.Kč </t>
    </r>
    <r>
      <rPr>
        <i/>
        <sz val="11"/>
        <color theme="1"/>
        <rFont val="Calibri"/>
        <family val="2"/>
        <charset val="238"/>
        <scheme val="minor"/>
      </rPr>
      <t>(rozpis)</t>
    </r>
  </si>
  <si>
    <t>5164,5165 nájemné</t>
  </si>
  <si>
    <t>5169 likvidace odpadů</t>
  </si>
  <si>
    <t>082x</t>
  </si>
  <si>
    <t>5169 úklid a údržba</t>
  </si>
  <si>
    <t>083x</t>
  </si>
  <si>
    <t>5169 údržba SW (licence, upgrady …)</t>
  </si>
  <si>
    <t>084x</t>
  </si>
  <si>
    <t>5176 účastnické poplatky za konference</t>
  </si>
  <si>
    <t>085x</t>
  </si>
  <si>
    <t>5178 finanční leasing</t>
  </si>
  <si>
    <r>
      <t xml:space="preserve">516.,517. ostatní služby </t>
    </r>
    <r>
      <rPr>
        <i/>
        <sz val="11"/>
        <color theme="1"/>
        <rFont val="Calibri"/>
        <family val="2"/>
        <charset val="238"/>
        <scheme val="minor"/>
      </rPr>
      <t>(rozpis)</t>
    </r>
  </si>
  <si>
    <t xml:space="preserve">                   služby BOZP</t>
  </si>
  <si>
    <t xml:space="preserve">                   ostraha objektů</t>
  </si>
  <si>
    <t xml:space="preserve">                   praní prádla, žehlení</t>
  </si>
  <si>
    <t xml:space="preserve">                   propagace, inzerce</t>
  </si>
  <si>
    <t xml:space="preserve">                   emise, STK</t>
  </si>
  <si>
    <t xml:space="preserve">                   servis kopírky, xero kopie nad nájem</t>
  </si>
  <si>
    <t xml:space="preserve">                   náklady exkurze, lyžařský výcvikový kurz, ubytování</t>
  </si>
  <si>
    <t xml:space="preserve">                   portál Zkola, správa www stránek, služby informatiků</t>
  </si>
  <si>
    <t xml:space="preserve">                   dopravné</t>
  </si>
  <si>
    <t xml:space="preserve">                   dezinfekce, deratizace</t>
  </si>
  <si>
    <t xml:space="preserve">                   startovné          </t>
  </si>
  <si>
    <t xml:space="preserve">                   půjčovné</t>
  </si>
  <si>
    <t xml:space="preserve">                   ostatní</t>
  </si>
  <si>
    <t>Ostatní služby celkem</t>
  </si>
  <si>
    <t>5169 příspěvek na stravování zaměstnanců</t>
  </si>
  <si>
    <t>5169 preventivní prohlídky, včetně vstupní prohlídky</t>
  </si>
  <si>
    <t>5167 školení, vzdělávání</t>
  </si>
  <si>
    <t xml:space="preserve">0400-0998 </t>
  </si>
  <si>
    <t>Zákonné sociální náklady celkem</t>
  </si>
  <si>
    <t>53x</t>
  </si>
  <si>
    <t>Daně a poplatky</t>
  </si>
  <si>
    <t>0400-0429</t>
  </si>
  <si>
    <t>5999 pojištění</t>
  </si>
  <si>
    <r>
      <t xml:space="preserve">5137 techn. zhodnocení DHM do 40 tis. Kč </t>
    </r>
    <r>
      <rPr>
        <i/>
        <sz val="11"/>
        <color theme="1"/>
        <rFont val="Calibri"/>
        <family val="2"/>
        <charset val="238"/>
        <scheme val="minor"/>
      </rPr>
      <t>(rozpis)</t>
    </r>
  </si>
  <si>
    <t xml:space="preserve">           žaluzie, rolety</t>
  </si>
  <si>
    <t>0300-0999</t>
  </si>
  <si>
    <r>
      <t xml:space="preserve">ostatní </t>
    </r>
    <r>
      <rPr>
        <i/>
        <sz val="11"/>
        <color theme="1"/>
        <rFont val="Calibri"/>
        <family val="2"/>
        <charset val="238"/>
        <scheme val="minor"/>
      </rPr>
      <t>(rozpis)</t>
    </r>
  </si>
  <si>
    <t xml:space="preserve">           soudní výlohy</t>
  </si>
  <si>
    <t xml:space="preserve">           členské příspěvky</t>
  </si>
  <si>
    <t xml:space="preserve">           ověřování listin a dokumentů</t>
  </si>
  <si>
    <t xml:space="preserve">           elektronický podpis</t>
  </si>
  <si>
    <t>Ostatní náklady z činnosti celkem</t>
  </si>
  <si>
    <t>9551 Odpisy dlouhodobého majetku celkem</t>
  </si>
  <si>
    <t>5137 pořízení DDHM (rozpis)</t>
  </si>
  <si>
    <t xml:space="preserve">           nábytek a vybavení kuchyně a ŠJ</t>
  </si>
  <si>
    <t xml:space="preserve">           vybavení technických místností</t>
  </si>
  <si>
    <t xml:space="preserve">           fotoaparáty, kamery, promítací plátna</t>
  </si>
  <si>
    <t>5137 pořízení DDHM - knihy, učební pomůcky</t>
  </si>
  <si>
    <t>5137 pořízení DDHM - pořízení PC (učební pomůcky)</t>
  </si>
  <si>
    <t>034x</t>
  </si>
  <si>
    <t>5137 pořízení DDHM - vybavení učeben, laboratoří, kabinetů</t>
  </si>
  <si>
    <t xml:space="preserve">            židle</t>
  </si>
  <si>
    <t xml:space="preserve">            lavice</t>
  </si>
  <si>
    <t xml:space="preserve">            tabule</t>
  </si>
  <si>
    <t xml:space="preserve">            ostatní nábytek a vybavení</t>
  </si>
  <si>
    <t xml:space="preserve">035x  </t>
  </si>
  <si>
    <t>5137 DDHM - pořízení PC (mimo učební pomůcky)</t>
  </si>
  <si>
    <t xml:space="preserve">          tiskárny</t>
  </si>
  <si>
    <t xml:space="preserve">          kopírky</t>
  </si>
  <si>
    <t xml:space="preserve">          scannery</t>
  </si>
  <si>
    <t>5172 náklady z drobného nehmotného dlouhdobého majetku</t>
  </si>
  <si>
    <t>5172 pořízení DDNM - programy (kromě techn.zhodnocení DDNM)</t>
  </si>
  <si>
    <t xml:space="preserve">           výukový SW</t>
  </si>
  <si>
    <t xml:space="preserve">           antivir</t>
  </si>
  <si>
    <t xml:space="preserve">           účetní SW</t>
  </si>
  <si>
    <t xml:space="preserve">           mzdový SW</t>
  </si>
  <si>
    <t xml:space="preserve">           SW pro školní jídelnu</t>
  </si>
  <si>
    <t xml:space="preserve">           majetkový SW</t>
  </si>
  <si>
    <t>Náklady z drobného dlouhodobého majetku</t>
  </si>
  <si>
    <t>56x</t>
  </si>
  <si>
    <t xml:space="preserve">Finanční náklady celkem </t>
  </si>
  <si>
    <t>CELKEM NÁKLADY</t>
  </si>
  <si>
    <t>Komentář:</t>
  </si>
  <si>
    <t>Datum:</t>
  </si>
  <si>
    <t>Vypracoval:</t>
  </si>
  <si>
    <t>Markéta Machů</t>
  </si>
  <si>
    <t>Schválil:</t>
  </si>
  <si>
    <t>PaedDr. Věra Dernie</t>
  </si>
  <si>
    <t xml:space="preserve">Schválený rozpočet provozních ONIV na rok 2017 </t>
  </si>
  <si>
    <t>v tis.Kč</t>
  </si>
  <si>
    <t>030x,035x -</t>
  </si>
  <si>
    <t>039x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</si>
</sst>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color indexed="8"/>
      <name val="Calibri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1" xfId="0" applyFont="1" applyFill="1" applyBorder="1"/>
    <xf numFmtId="0" fontId="1" fillId="0" borderId="0" xfId="0" applyFont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3" xfId="0" applyBorder="1"/>
    <xf numFmtId="1" fontId="0" fillId="0" borderId="3" xfId="0" applyNumberFormat="1" applyBorder="1"/>
    <xf numFmtId="0" fontId="0" fillId="0" borderId="4" xfId="0" applyBorder="1"/>
    <xf numFmtId="1" fontId="0" fillId="0" borderId="4" xfId="0" applyNumberFormat="1" applyBorder="1"/>
    <xf numFmtId="0" fontId="0" fillId="0" borderId="4" xfId="0" applyFont="1" applyBorder="1"/>
    <xf numFmtId="0" fontId="0" fillId="0" borderId="3" xfId="0" applyFont="1" applyBorder="1"/>
    <xf numFmtId="0" fontId="5" fillId="0" borderId="0" xfId="0" applyFont="1" applyFill="1"/>
    <xf numFmtId="0" fontId="5" fillId="0" borderId="3" xfId="0" applyFont="1" applyFill="1" applyBorder="1" applyAlignment="1">
      <alignment wrapText="1"/>
    </xf>
    <xf numFmtId="1" fontId="1" fillId="0" borderId="3" xfId="0" applyNumberFormat="1" applyFont="1" applyBorder="1"/>
    <xf numFmtId="1" fontId="0" fillId="0" borderId="3" xfId="0" applyNumberFormat="1" applyFont="1" applyBorder="1"/>
    <xf numFmtId="1" fontId="0" fillId="0" borderId="4" xfId="0" applyNumberFormat="1" applyFont="1" applyBorder="1"/>
    <xf numFmtId="0" fontId="0" fillId="0" borderId="5" xfId="0" applyBorder="1"/>
    <xf numFmtId="1" fontId="0" fillId="0" borderId="5" xfId="0" applyNumberFormat="1" applyFont="1" applyBorder="1"/>
    <xf numFmtId="0" fontId="1" fillId="3" borderId="7" xfId="0" applyFont="1" applyFill="1" applyBorder="1"/>
    <xf numFmtId="0" fontId="1" fillId="3" borderId="8" xfId="0" applyFont="1" applyFill="1" applyBorder="1"/>
    <xf numFmtId="0" fontId="1" fillId="3" borderId="9" xfId="0" applyFont="1" applyFill="1" applyBorder="1"/>
    <xf numFmtId="1" fontId="1" fillId="3" borderId="9" xfId="0" applyNumberFormat="1" applyFont="1" applyFill="1" applyBorder="1"/>
    <xf numFmtId="0" fontId="0" fillId="0" borderId="0" xfId="0" applyFill="1"/>
    <xf numFmtId="0" fontId="1" fillId="0" borderId="0" xfId="0" applyFont="1" applyBorder="1"/>
    <xf numFmtId="0" fontId="1" fillId="0" borderId="5" xfId="0" applyFont="1" applyBorder="1"/>
    <xf numFmtId="1" fontId="1" fillId="0" borderId="5" xfId="0" applyNumberFormat="1" applyFont="1" applyBorder="1"/>
    <xf numFmtId="0" fontId="0" fillId="0" borderId="2" xfId="0" applyBorder="1"/>
    <xf numFmtId="1" fontId="0" fillId="0" borderId="5" xfId="0" applyNumberFormat="1" applyBorder="1"/>
    <xf numFmtId="1" fontId="0" fillId="0" borderId="2" xfId="0" applyNumberFormat="1" applyBorder="1"/>
    <xf numFmtId="0" fontId="1" fillId="3" borderId="8" xfId="0" applyFont="1" applyFill="1" applyBorder="1" applyAlignment="1">
      <alignment horizontal="left"/>
    </xf>
    <xf numFmtId="0" fontId="1" fillId="0" borderId="0" xfId="0" applyFont="1"/>
    <xf numFmtId="0" fontId="1" fillId="3" borderId="10" xfId="0" applyFont="1" applyFill="1" applyBorder="1"/>
    <xf numFmtId="0" fontId="1" fillId="0" borderId="0" xfId="0" applyFont="1" applyFill="1" applyBorder="1"/>
    <xf numFmtId="0" fontId="1" fillId="0" borderId="2" xfId="0" applyFont="1" applyFill="1" applyBorder="1"/>
    <xf numFmtId="1" fontId="1" fillId="0" borderId="2" xfId="0" applyNumberFormat="1" applyFont="1" applyFill="1" applyBorder="1"/>
    <xf numFmtId="0" fontId="0" fillId="0" borderId="5" xfId="0" applyFont="1" applyBorder="1"/>
    <xf numFmtId="0" fontId="0" fillId="4" borderId="0" xfId="0" applyFill="1"/>
    <xf numFmtId="0" fontId="0" fillId="0" borderId="3" xfId="0" applyBorder="1" applyAlignment="1">
      <alignment wrapText="1"/>
    </xf>
    <xf numFmtId="0" fontId="0" fillId="0" borderId="11" xfId="0" applyBorder="1"/>
    <xf numFmtId="0" fontId="0" fillId="0" borderId="2" xfId="0" applyFont="1" applyBorder="1"/>
    <xf numFmtId="0" fontId="0" fillId="0" borderId="0" xfId="0" applyFont="1" applyFill="1" applyBorder="1"/>
    <xf numFmtId="1" fontId="0" fillId="0" borderId="2" xfId="0" applyNumberFormat="1" applyFont="1" applyBorder="1"/>
    <xf numFmtId="0" fontId="1" fillId="0" borderId="5" xfId="0" applyFont="1" applyFill="1" applyBorder="1"/>
    <xf numFmtId="1" fontId="1" fillId="0" borderId="5" xfId="0" applyNumberFormat="1" applyFont="1" applyFill="1" applyBorder="1"/>
    <xf numFmtId="0" fontId="0" fillId="0" borderId="3" xfId="0" applyFill="1" applyBorder="1"/>
    <xf numFmtId="1" fontId="1" fillId="0" borderId="3" xfId="0" applyNumberFormat="1" applyFont="1" applyFill="1" applyBorder="1"/>
    <xf numFmtId="0" fontId="0" fillId="0" borderId="2" xfId="0" applyFill="1" applyBorder="1"/>
    <xf numFmtId="0" fontId="0" fillId="0" borderId="3" xfId="0" applyFont="1" applyFill="1" applyBorder="1"/>
    <xf numFmtId="0" fontId="0" fillId="0" borderId="4" xfId="0" applyFill="1" applyBorder="1"/>
    <xf numFmtId="0" fontId="0" fillId="0" borderId="6" xfId="0" applyFont="1" applyFill="1" applyBorder="1"/>
    <xf numFmtId="1" fontId="1" fillId="0" borderId="12" xfId="0" applyNumberFormat="1" applyFont="1" applyFill="1" applyBorder="1"/>
    <xf numFmtId="1" fontId="1" fillId="3" borderId="13" xfId="0" applyNumberFormat="1" applyFont="1" applyFill="1" applyBorder="1"/>
    <xf numFmtId="0" fontId="1" fillId="5" borderId="7" xfId="0" applyFont="1" applyFill="1" applyBorder="1"/>
    <xf numFmtId="0" fontId="1" fillId="5" borderId="8" xfId="0" applyFont="1" applyFill="1" applyBorder="1"/>
    <xf numFmtId="0" fontId="1" fillId="5" borderId="9" xfId="0" applyFont="1" applyFill="1" applyBorder="1"/>
    <xf numFmtId="1" fontId="1" fillId="5" borderId="9" xfId="0" applyNumberFormat="1" applyFont="1" applyFill="1" applyBorder="1"/>
    <xf numFmtId="0" fontId="0" fillId="0" borderId="0" xfId="0" applyFont="1" applyBorder="1"/>
    <xf numFmtId="1" fontId="0" fillId="0" borderId="0" xfId="0" applyNumberFormat="1" applyBorder="1"/>
    <xf numFmtId="14" fontId="0" fillId="0" borderId="0" xfId="0" applyNumberFormat="1"/>
    <xf numFmtId="0" fontId="0" fillId="0" borderId="1" xfId="0" applyFill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83"/>
  <sheetViews>
    <sheetView tabSelected="1" workbookViewId="0">
      <selection activeCell="D12" sqref="D12"/>
    </sheetView>
  </sheetViews>
  <sheetFormatPr defaultRowHeight="14.4" x14ac:dyDescent="0.3"/>
  <cols>
    <col min="1" max="1" width="4" bestFit="1" customWidth="1"/>
    <col min="2" max="2" width="9.44140625" customWidth="1"/>
    <col min="3" max="3" width="52.21875" customWidth="1"/>
    <col min="4" max="4" width="21.77734375" customWidth="1"/>
    <col min="5" max="5" width="3.33203125" customWidth="1"/>
    <col min="6" max="6" width="8.88671875" hidden="1" customWidth="1"/>
  </cols>
  <sheetData>
    <row r="3" spans="1:4" x14ac:dyDescent="0.3">
      <c r="C3" t="s">
        <v>0</v>
      </c>
    </row>
    <row r="4" spans="1:4" x14ac:dyDescent="0.3">
      <c r="C4" t="s">
        <v>1</v>
      </c>
    </row>
    <row r="6" spans="1:4" x14ac:dyDescent="0.3">
      <c r="C6" s="1" t="s">
        <v>179</v>
      </c>
      <c r="D6" s="59" t="s">
        <v>180</v>
      </c>
    </row>
    <row r="7" spans="1:4" s="2" customFormat="1" ht="88.2" customHeight="1" x14ac:dyDescent="0.3">
      <c r="A7" s="2" t="s">
        <v>2</v>
      </c>
      <c r="B7" s="2" t="s">
        <v>3</v>
      </c>
      <c r="C7" s="3" t="s">
        <v>4</v>
      </c>
      <c r="D7" s="3" t="s">
        <v>5</v>
      </c>
    </row>
    <row r="8" spans="1:4" x14ac:dyDescent="0.3">
      <c r="A8" s="4">
        <v>501</v>
      </c>
      <c r="B8" t="s">
        <v>181</v>
      </c>
      <c r="C8" s="5" t="s">
        <v>6</v>
      </c>
      <c r="D8" s="6">
        <v>60</v>
      </c>
    </row>
    <row r="9" spans="1:4" x14ac:dyDescent="0.3">
      <c r="B9" t="s">
        <v>182</v>
      </c>
      <c r="C9" s="7" t="s">
        <v>7</v>
      </c>
      <c r="D9" s="8">
        <v>10</v>
      </c>
    </row>
    <row r="10" spans="1:4" x14ac:dyDescent="0.3">
      <c r="C10" s="7" t="s">
        <v>8</v>
      </c>
      <c r="D10" s="8">
        <v>14</v>
      </c>
    </row>
    <row r="11" spans="1:4" x14ac:dyDescent="0.3">
      <c r="C11" s="7" t="s">
        <v>9</v>
      </c>
      <c r="D11" s="8">
        <v>7</v>
      </c>
    </row>
    <row r="12" spans="1:4" x14ac:dyDescent="0.3">
      <c r="C12" s="7" t="s">
        <v>10</v>
      </c>
      <c r="D12" s="8">
        <v>6</v>
      </c>
    </row>
    <row r="13" spans="1:4" x14ac:dyDescent="0.3">
      <c r="C13" s="7" t="s">
        <v>11</v>
      </c>
      <c r="D13" s="8">
        <v>6</v>
      </c>
    </row>
    <row r="14" spans="1:4" x14ac:dyDescent="0.3">
      <c r="C14" s="7" t="s">
        <v>12</v>
      </c>
      <c r="D14" s="8">
        <v>3</v>
      </c>
    </row>
    <row r="15" spans="1:4" x14ac:dyDescent="0.3">
      <c r="C15" s="7" t="s">
        <v>13</v>
      </c>
      <c r="D15" s="8">
        <v>2</v>
      </c>
    </row>
    <row r="16" spans="1:4" x14ac:dyDescent="0.3">
      <c r="C16" s="7" t="s">
        <v>14</v>
      </c>
      <c r="D16" s="8">
        <v>1</v>
      </c>
    </row>
    <row r="17" spans="2:4" x14ac:dyDescent="0.3">
      <c r="C17" s="7" t="s">
        <v>15</v>
      </c>
      <c r="D17" s="8">
        <v>6</v>
      </c>
    </row>
    <row r="18" spans="2:4" x14ac:dyDescent="0.3">
      <c r="C18" s="7" t="s">
        <v>16</v>
      </c>
      <c r="D18" s="8">
        <v>3</v>
      </c>
    </row>
    <row r="19" spans="2:4" x14ac:dyDescent="0.3">
      <c r="C19" s="7" t="s">
        <v>17</v>
      </c>
      <c r="D19" s="8">
        <v>2</v>
      </c>
    </row>
    <row r="20" spans="2:4" x14ac:dyDescent="0.3">
      <c r="C20" s="7" t="s">
        <v>18</v>
      </c>
      <c r="D20" s="8">
        <v>0</v>
      </c>
    </row>
    <row r="21" spans="2:4" x14ac:dyDescent="0.3">
      <c r="C21" s="7" t="s">
        <v>19</v>
      </c>
      <c r="D21" s="8">
        <v>0</v>
      </c>
    </row>
    <row r="22" spans="2:4" x14ac:dyDescent="0.3">
      <c r="C22" s="7" t="s">
        <v>20</v>
      </c>
      <c r="D22" s="8">
        <v>0</v>
      </c>
    </row>
    <row r="23" spans="2:4" x14ac:dyDescent="0.3">
      <c r="C23" s="7" t="s">
        <v>21</v>
      </c>
      <c r="D23" s="8">
        <v>0</v>
      </c>
    </row>
    <row r="24" spans="2:4" x14ac:dyDescent="0.3">
      <c r="C24" s="7"/>
      <c r="D24" s="8"/>
    </row>
    <row r="25" spans="2:4" x14ac:dyDescent="0.3">
      <c r="B25" t="s">
        <v>22</v>
      </c>
      <c r="C25" s="9" t="s">
        <v>23</v>
      </c>
      <c r="D25" s="8">
        <v>0</v>
      </c>
    </row>
    <row r="26" spans="2:4" x14ac:dyDescent="0.3">
      <c r="C26" s="9"/>
      <c r="D26" s="8"/>
    </row>
    <row r="27" spans="2:4" x14ac:dyDescent="0.3">
      <c r="B27" t="s">
        <v>24</v>
      </c>
      <c r="C27" s="10" t="s">
        <v>25</v>
      </c>
      <c r="D27" s="8">
        <v>0</v>
      </c>
    </row>
    <row r="28" spans="2:4" x14ac:dyDescent="0.3">
      <c r="C28" s="7" t="s">
        <v>26</v>
      </c>
      <c r="D28" s="8"/>
    </row>
    <row r="29" spans="2:4" x14ac:dyDescent="0.3">
      <c r="C29" s="7" t="s">
        <v>27</v>
      </c>
      <c r="D29" s="8"/>
    </row>
    <row r="30" spans="2:4" x14ac:dyDescent="0.3">
      <c r="C30" s="7" t="s">
        <v>28</v>
      </c>
      <c r="D30" s="8"/>
    </row>
    <row r="31" spans="2:4" x14ac:dyDescent="0.3">
      <c r="C31" s="7" t="s">
        <v>29</v>
      </c>
      <c r="D31" s="8"/>
    </row>
    <row r="32" spans="2:4" x14ac:dyDescent="0.3">
      <c r="C32" s="7" t="s">
        <v>30</v>
      </c>
      <c r="D32" s="8"/>
    </row>
    <row r="33" spans="2:4" x14ac:dyDescent="0.3">
      <c r="C33" s="7" t="s">
        <v>31</v>
      </c>
      <c r="D33" s="8"/>
    </row>
    <row r="34" spans="2:4" x14ac:dyDescent="0.3">
      <c r="C34" s="9"/>
      <c r="D34" s="8"/>
    </row>
    <row r="35" spans="2:4" x14ac:dyDescent="0.3">
      <c r="B35" t="s">
        <v>32</v>
      </c>
      <c r="C35" s="7" t="s">
        <v>33</v>
      </c>
      <c r="D35" s="8">
        <v>0</v>
      </c>
    </row>
    <row r="36" spans="2:4" x14ac:dyDescent="0.3">
      <c r="C36" s="7" t="s">
        <v>34</v>
      </c>
      <c r="D36" s="8"/>
    </row>
    <row r="37" spans="2:4" x14ac:dyDescent="0.3">
      <c r="C37" s="7" t="s">
        <v>35</v>
      </c>
      <c r="D37" s="8"/>
    </row>
    <row r="38" spans="2:4" x14ac:dyDescent="0.3">
      <c r="C38" s="7" t="s">
        <v>36</v>
      </c>
      <c r="D38" s="8"/>
    </row>
    <row r="39" spans="2:4" x14ac:dyDescent="0.3">
      <c r="C39" s="9"/>
      <c r="D39" s="8"/>
    </row>
    <row r="40" spans="2:4" x14ac:dyDescent="0.3">
      <c r="B40" t="s">
        <v>37</v>
      </c>
      <c r="C40" s="7" t="s">
        <v>38</v>
      </c>
      <c r="D40" s="8">
        <v>10</v>
      </c>
    </row>
    <row r="41" spans="2:4" x14ac:dyDescent="0.3">
      <c r="C41" s="7"/>
      <c r="D41" s="8"/>
    </row>
    <row r="42" spans="2:4" x14ac:dyDescent="0.3">
      <c r="B42" t="s">
        <v>39</v>
      </c>
      <c r="C42" s="7" t="s">
        <v>40</v>
      </c>
      <c r="D42" s="8">
        <v>10</v>
      </c>
    </row>
    <row r="43" spans="2:4" x14ac:dyDescent="0.3">
      <c r="C43" s="7" t="s">
        <v>41</v>
      </c>
      <c r="D43" s="8">
        <v>1</v>
      </c>
    </row>
    <row r="44" spans="2:4" x14ac:dyDescent="0.3">
      <c r="C44" s="7" t="s">
        <v>42</v>
      </c>
      <c r="D44" s="8">
        <v>1</v>
      </c>
    </row>
    <row r="45" spans="2:4" x14ac:dyDescent="0.3">
      <c r="C45" s="7" t="s">
        <v>43</v>
      </c>
      <c r="D45" s="8">
        <v>2</v>
      </c>
    </row>
    <row r="46" spans="2:4" x14ac:dyDescent="0.3">
      <c r="C46" s="7" t="s">
        <v>44</v>
      </c>
      <c r="D46" s="8">
        <v>6</v>
      </c>
    </row>
    <row r="47" spans="2:4" x14ac:dyDescent="0.3">
      <c r="C47" s="7"/>
      <c r="D47" s="8"/>
    </row>
    <row r="48" spans="2:4" ht="28.8" x14ac:dyDescent="0.3">
      <c r="B48" s="11" t="s">
        <v>45</v>
      </c>
      <c r="C48" s="12" t="s">
        <v>46</v>
      </c>
      <c r="D48" s="13">
        <v>14</v>
      </c>
    </row>
    <row r="49" spans="1:4" x14ac:dyDescent="0.3">
      <c r="C49" s="5"/>
      <c r="D49" s="14"/>
    </row>
    <row r="50" spans="1:4" x14ac:dyDescent="0.3">
      <c r="B50" t="s">
        <v>47</v>
      </c>
      <c r="C50" s="5" t="s">
        <v>48</v>
      </c>
      <c r="D50" s="14">
        <v>21</v>
      </c>
    </row>
    <row r="51" spans="1:4" x14ac:dyDescent="0.3">
      <c r="B51" t="s">
        <v>49</v>
      </c>
      <c r="C51" s="7" t="s">
        <v>50</v>
      </c>
      <c r="D51" s="15">
        <v>0</v>
      </c>
    </row>
    <row r="52" spans="1:4" x14ac:dyDescent="0.3">
      <c r="B52" t="s">
        <v>51</v>
      </c>
      <c r="C52" s="7" t="s">
        <v>52</v>
      </c>
      <c r="D52" s="15">
        <v>1</v>
      </c>
    </row>
    <row r="53" spans="1:4" x14ac:dyDescent="0.3">
      <c r="B53" t="s">
        <v>53</v>
      </c>
      <c r="C53" s="7" t="s">
        <v>54</v>
      </c>
      <c r="D53" s="15">
        <v>0</v>
      </c>
    </row>
    <row r="54" spans="1:4" x14ac:dyDescent="0.3">
      <c r="B54" t="s">
        <v>55</v>
      </c>
      <c r="C54" s="7" t="s">
        <v>56</v>
      </c>
      <c r="D54" s="15">
        <v>0</v>
      </c>
    </row>
    <row r="55" spans="1:4" x14ac:dyDescent="0.3">
      <c r="B55" t="s">
        <v>57</v>
      </c>
      <c r="C55" s="5" t="s">
        <v>58</v>
      </c>
      <c r="D55" s="14">
        <v>6</v>
      </c>
    </row>
    <row r="56" spans="1:4" ht="15" thickBot="1" x14ac:dyDescent="0.35">
      <c r="C56" s="16"/>
      <c r="D56" s="17"/>
    </row>
    <row r="57" spans="1:4" s="22" customFormat="1" ht="15" thickBot="1" x14ac:dyDescent="0.35">
      <c r="A57" s="18">
        <v>501</v>
      </c>
      <c r="B57" s="19" t="s">
        <v>59</v>
      </c>
      <c r="C57" s="20" t="s">
        <v>60</v>
      </c>
      <c r="D57" s="21">
        <f>SUM(D8+D25+D27+D35+D40+D42+D48+D50+D51+D52+D53+D54+D55)</f>
        <v>122</v>
      </c>
    </row>
    <row r="58" spans="1:4" x14ac:dyDescent="0.3">
      <c r="A58" s="23"/>
      <c r="B58" s="23"/>
      <c r="C58" s="24"/>
      <c r="D58" s="25"/>
    </row>
    <row r="59" spans="1:4" x14ac:dyDescent="0.3">
      <c r="A59" s="4">
        <v>502</v>
      </c>
      <c r="B59" t="s">
        <v>61</v>
      </c>
      <c r="C59" s="10" t="s">
        <v>62</v>
      </c>
      <c r="D59" s="6">
        <v>55</v>
      </c>
    </row>
    <row r="60" spans="1:4" x14ac:dyDescent="0.3">
      <c r="B60" t="s">
        <v>22</v>
      </c>
      <c r="C60" s="26" t="s">
        <v>63</v>
      </c>
      <c r="D60" s="27">
        <v>0</v>
      </c>
    </row>
    <row r="61" spans="1:4" x14ac:dyDescent="0.3">
      <c r="C61" s="10"/>
      <c r="D61" s="6"/>
    </row>
    <row r="62" spans="1:4" x14ac:dyDescent="0.3">
      <c r="A62" s="4">
        <v>503</v>
      </c>
      <c r="B62" t="s">
        <v>64</v>
      </c>
      <c r="C62" s="5" t="s">
        <v>65</v>
      </c>
      <c r="D62" s="6">
        <v>407</v>
      </c>
    </row>
    <row r="63" spans="1:4" ht="15" thickBot="1" x14ac:dyDescent="0.35">
      <c r="B63" t="s">
        <v>32</v>
      </c>
      <c r="C63" s="7" t="s">
        <v>66</v>
      </c>
      <c r="D63" s="8">
        <v>67</v>
      </c>
    </row>
    <row r="64" spans="1:4" s="22" customFormat="1" ht="15" thickBot="1" x14ac:dyDescent="0.35">
      <c r="A64" s="18">
        <v>502</v>
      </c>
      <c r="B64" s="29">
        <v>503</v>
      </c>
      <c r="C64" s="20" t="s">
        <v>67</v>
      </c>
      <c r="D64" s="21">
        <f>SUM(D59+D60+D62+D63)</f>
        <v>529</v>
      </c>
    </row>
    <row r="65" spans="1:7" x14ac:dyDescent="0.3">
      <c r="A65" s="23"/>
      <c r="B65" s="23"/>
      <c r="C65" s="24"/>
      <c r="D65" s="25"/>
    </row>
    <row r="66" spans="1:7" x14ac:dyDescent="0.3">
      <c r="A66" s="30">
        <v>511</v>
      </c>
      <c r="B66" t="s">
        <v>68</v>
      </c>
      <c r="C66" s="10" t="s">
        <v>69</v>
      </c>
      <c r="D66" s="6">
        <v>0</v>
      </c>
    </row>
    <row r="67" spans="1:7" x14ac:dyDescent="0.3">
      <c r="B67" t="s">
        <v>70</v>
      </c>
      <c r="C67" s="9" t="s">
        <v>71</v>
      </c>
      <c r="D67" s="8">
        <v>0</v>
      </c>
    </row>
    <row r="68" spans="1:7" x14ac:dyDescent="0.3">
      <c r="B68" t="s">
        <v>72</v>
      </c>
      <c r="C68" s="7" t="s">
        <v>73</v>
      </c>
      <c r="D68" s="8">
        <v>20</v>
      </c>
    </row>
    <row r="69" spans="1:7" ht="15" thickBot="1" x14ac:dyDescent="0.35">
      <c r="B69" t="s">
        <v>74</v>
      </c>
      <c r="C69" s="7" t="s">
        <v>75</v>
      </c>
      <c r="D69" s="8">
        <v>0</v>
      </c>
    </row>
    <row r="70" spans="1:7" s="22" customFormat="1" ht="15" thickBot="1" x14ac:dyDescent="0.35">
      <c r="A70" s="18">
        <v>511</v>
      </c>
      <c r="B70" s="19"/>
      <c r="C70" s="31" t="s">
        <v>76</v>
      </c>
      <c r="D70" s="21">
        <v>20</v>
      </c>
    </row>
    <row r="71" spans="1:7" s="22" customFormat="1" x14ac:dyDescent="0.3">
      <c r="A71" s="32"/>
      <c r="B71" s="32"/>
      <c r="C71" s="33"/>
      <c r="D71" s="34"/>
    </row>
    <row r="72" spans="1:7" x14ac:dyDescent="0.3">
      <c r="A72">
        <v>512</v>
      </c>
      <c r="B72" t="s">
        <v>59</v>
      </c>
      <c r="C72" s="10" t="s">
        <v>77</v>
      </c>
      <c r="D72" s="6">
        <v>0</v>
      </c>
    </row>
    <row r="73" spans="1:7" x14ac:dyDescent="0.3">
      <c r="C73" s="7" t="s">
        <v>78</v>
      </c>
      <c r="D73" s="8">
        <v>0</v>
      </c>
    </row>
    <row r="74" spans="1:7" x14ac:dyDescent="0.3">
      <c r="C74" s="7" t="s">
        <v>79</v>
      </c>
      <c r="D74" s="8">
        <v>0</v>
      </c>
    </row>
    <row r="75" spans="1:7" ht="15" thickBot="1" x14ac:dyDescent="0.35">
      <c r="C75" s="7"/>
      <c r="D75" s="8"/>
    </row>
    <row r="76" spans="1:7" s="22" customFormat="1" ht="15" thickBot="1" x14ac:dyDescent="0.35">
      <c r="A76" s="18">
        <v>512</v>
      </c>
      <c r="B76" s="19" t="s">
        <v>59</v>
      </c>
      <c r="C76" s="31" t="s">
        <v>80</v>
      </c>
      <c r="D76" s="21">
        <f>SUM(D72)</f>
        <v>0</v>
      </c>
    </row>
    <row r="77" spans="1:7" ht="15" thickBot="1" x14ac:dyDescent="0.35">
      <c r="C77" s="35"/>
      <c r="D77" s="17"/>
    </row>
    <row r="78" spans="1:7" ht="15" thickBot="1" x14ac:dyDescent="0.35">
      <c r="A78" s="18">
        <v>513</v>
      </c>
      <c r="B78" s="19" t="s">
        <v>59</v>
      </c>
      <c r="C78" s="20" t="s">
        <v>81</v>
      </c>
      <c r="D78" s="21">
        <v>1</v>
      </c>
      <c r="E78" s="36"/>
      <c r="F78" s="36"/>
      <c r="G78" s="36"/>
    </row>
    <row r="79" spans="1:7" x14ac:dyDescent="0.3">
      <c r="C79" s="26"/>
      <c r="D79" s="28"/>
      <c r="E79" s="36"/>
      <c r="F79" s="36"/>
      <c r="G79" s="36"/>
    </row>
    <row r="80" spans="1:7" x14ac:dyDescent="0.3">
      <c r="A80">
        <v>518</v>
      </c>
      <c r="B80" t="s">
        <v>22</v>
      </c>
      <c r="C80" s="26" t="s">
        <v>82</v>
      </c>
      <c r="D80" s="28">
        <v>25</v>
      </c>
      <c r="E80" s="36"/>
      <c r="F80" s="36"/>
      <c r="G80" s="36"/>
    </row>
    <row r="81" spans="2:7" x14ac:dyDescent="0.3">
      <c r="B81" t="s">
        <v>64</v>
      </c>
      <c r="C81" s="5" t="s">
        <v>83</v>
      </c>
      <c r="D81" s="6">
        <v>11</v>
      </c>
      <c r="E81" s="36"/>
      <c r="F81" s="36"/>
      <c r="G81" s="36"/>
    </row>
    <row r="82" spans="2:7" x14ac:dyDescent="0.3">
      <c r="B82" t="s">
        <v>32</v>
      </c>
      <c r="C82" s="7" t="s">
        <v>84</v>
      </c>
      <c r="D82" s="8">
        <v>8</v>
      </c>
    </row>
    <row r="83" spans="2:7" x14ac:dyDescent="0.3">
      <c r="B83" t="s">
        <v>85</v>
      </c>
      <c r="C83" s="5" t="s">
        <v>86</v>
      </c>
      <c r="D83" s="14">
        <v>0</v>
      </c>
    </row>
    <row r="84" spans="2:7" x14ac:dyDescent="0.3">
      <c r="B84" t="s">
        <v>87</v>
      </c>
      <c r="C84" s="26" t="s">
        <v>88</v>
      </c>
      <c r="D84" s="28">
        <v>18</v>
      </c>
    </row>
    <row r="85" spans="2:7" x14ac:dyDescent="0.3">
      <c r="B85" t="s">
        <v>89</v>
      </c>
      <c r="C85" s="5" t="s">
        <v>90</v>
      </c>
      <c r="D85" s="6">
        <v>0</v>
      </c>
    </row>
    <row r="86" spans="2:7" x14ac:dyDescent="0.3">
      <c r="C86" s="5"/>
      <c r="D86" s="6"/>
    </row>
    <row r="87" spans="2:7" x14ac:dyDescent="0.3">
      <c r="B87" t="s">
        <v>91</v>
      </c>
      <c r="C87" s="5" t="s">
        <v>92</v>
      </c>
      <c r="D87" s="6">
        <v>0</v>
      </c>
    </row>
    <row r="88" spans="2:7" x14ac:dyDescent="0.3">
      <c r="B88" t="s">
        <v>45</v>
      </c>
      <c r="C88" s="5" t="s">
        <v>93</v>
      </c>
      <c r="D88" s="6">
        <v>63</v>
      </c>
    </row>
    <row r="89" spans="2:7" x14ac:dyDescent="0.3">
      <c r="B89" t="s">
        <v>94</v>
      </c>
      <c r="C89" s="5" t="s">
        <v>95</v>
      </c>
      <c r="D89" s="6">
        <v>8</v>
      </c>
    </row>
    <row r="90" spans="2:7" ht="28.8" x14ac:dyDescent="0.3">
      <c r="B90" t="s">
        <v>96</v>
      </c>
      <c r="C90" s="37" t="s">
        <v>97</v>
      </c>
      <c r="D90" s="6">
        <v>0</v>
      </c>
    </row>
    <row r="91" spans="2:7" x14ac:dyDescent="0.3">
      <c r="B91" t="s">
        <v>98</v>
      </c>
      <c r="C91" s="5" t="s">
        <v>99</v>
      </c>
      <c r="D91" s="6">
        <v>0</v>
      </c>
    </row>
    <row r="92" spans="2:7" x14ac:dyDescent="0.3">
      <c r="B92" t="s">
        <v>49</v>
      </c>
      <c r="C92" s="5" t="s">
        <v>100</v>
      </c>
      <c r="D92" s="6">
        <v>10</v>
      </c>
    </row>
    <row r="93" spans="2:7" x14ac:dyDescent="0.3">
      <c r="B93" t="s">
        <v>51</v>
      </c>
      <c r="C93" s="5" t="s">
        <v>101</v>
      </c>
      <c r="D93" s="6">
        <v>7</v>
      </c>
    </row>
    <row r="94" spans="2:7" x14ac:dyDescent="0.3">
      <c r="B94" t="s">
        <v>102</v>
      </c>
      <c r="C94" s="5" t="s">
        <v>103</v>
      </c>
      <c r="D94" s="6">
        <v>0</v>
      </c>
    </row>
    <row r="95" spans="2:7" x14ac:dyDescent="0.3">
      <c r="B95" t="s">
        <v>104</v>
      </c>
      <c r="C95" s="5" t="s">
        <v>105</v>
      </c>
      <c r="D95" s="6">
        <v>18</v>
      </c>
    </row>
    <row r="96" spans="2:7" x14ac:dyDescent="0.3">
      <c r="B96" t="s">
        <v>106</v>
      </c>
      <c r="C96" s="5" t="s">
        <v>107</v>
      </c>
      <c r="D96" s="6">
        <v>0</v>
      </c>
    </row>
    <row r="97" spans="1:4" x14ac:dyDescent="0.3">
      <c r="B97" t="s">
        <v>108</v>
      </c>
      <c r="C97" s="5" t="s">
        <v>109</v>
      </c>
      <c r="D97" s="6">
        <v>0</v>
      </c>
    </row>
    <row r="98" spans="1:4" x14ac:dyDescent="0.3">
      <c r="B98" t="s">
        <v>57</v>
      </c>
      <c r="C98" s="5" t="s">
        <v>110</v>
      </c>
      <c r="D98" s="8">
        <v>43</v>
      </c>
    </row>
    <row r="99" spans="1:4" x14ac:dyDescent="0.3">
      <c r="C99" s="5" t="s">
        <v>111</v>
      </c>
      <c r="D99" s="8">
        <v>18</v>
      </c>
    </row>
    <row r="100" spans="1:4" x14ac:dyDescent="0.3">
      <c r="C100" s="5" t="s">
        <v>112</v>
      </c>
      <c r="D100" s="8">
        <v>13</v>
      </c>
    </row>
    <row r="101" spans="1:4" x14ac:dyDescent="0.3">
      <c r="C101" s="5" t="s">
        <v>113</v>
      </c>
      <c r="D101" s="8">
        <v>0</v>
      </c>
    </row>
    <row r="102" spans="1:4" x14ac:dyDescent="0.3">
      <c r="C102" s="5" t="s">
        <v>114</v>
      </c>
      <c r="D102" s="8">
        <v>0</v>
      </c>
    </row>
    <row r="103" spans="1:4" x14ac:dyDescent="0.3">
      <c r="C103" s="5" t="s">
        <v>115</v>
      </c>
      <c r="D103" s="8">
        <v>2</v>
      </c>
    </row>
    <row r="104" spans="1:4" x14ac:dyDescent="0.3">
      <c r="C104" s="5" t="s">
        <v>116</v>
      </c>
      <c r="D104" s="8">
        <v>0</v>
      </c>
    </row>
    <row r="105" spans="1:4" x14ac:dyDescent="0.3">
      <c r="C105" s="5" t="s">
        <v>117</v>
      </c>
      <c r="D105" s="8">
        <v>0</v>
      </c>
    </row>
    <row r="106" spans="1:4" x14ac:dyDescent="0.3">
      <c r="C106" s="5" t="s">
        <v>118</v>
      </c>
      <c r="D106" s="8">
        <v>3</v>
      </c>
    </row>
    <row r="107" spans="1:4" x14ac:dyDescent="0.3">
      <c r="C107" s="5" t="s">
        <v>119</v>
      </c>
      <c r="D107" s="8">
        <v>0</v>
      </c>
    </row>
    <row r="108" spans="1:4" x14ac:dyDescent="0.3">
      <c r="C108" s="5" t="s">
        <v>120</v>
      </c>
      <c r="D108" s="8">
        <v>0</v>
      </c>
    </row>
    <row r="109" spans="1:4" x14ac:dyDescent="0.3">
      <c r="C109" s="5" t="s">
        <v>121</v>
      </c>
      <c r="D109" s="8">
        <v>0</v>
      </c>
    </row>
    <row r="110" spans="1:4" x14ac:dyDescent="0.3">
      <c r="C110" s="5" t="s">
        <v>122</v>
      </c>
      <c r="D110" s="8">
        <v>0</v>
      </c>
    </row>
    <row r="111" spans="1:4" ht="15" thickBot="1" x14ac:dyDescent="0.35">
      <c r="C111" s="38" t="s">
        <v>123</v>
      </c>
      <c r="D111" s="8">
        <v>7</v>
      </c>
    </row>
    <row r="112" spans="1:4" s="22" customFormat="1" ht="15" thickBot="1" x14ac:dyDescent="0.35">
      <c r="A112" s="18">
        <v>518</v>
      </c>
      <c r="B112" s="19" t="s">
        <v>59</v>
      </c>
      <c r="C112" s="20" t="s">
        <v>124</v>
      </c>
      <c r="D112" s="21">
        <f>SUM(D80+D81+D82+D83+D84+D85+D87+D88+D89+D90+D91+D92+D93+D94+D95+D96+D97+D98)</f>
        <v>211</v>
      </c>
    </row>
    <row r="113" spans="1:4" x14ac:dyDescent="0.3">
      <c r="C113" s="39"/>
      <c r="D113" s="28"/>
    </row>
    <row r="114" spans="1:4" x14ac:dyDescent="0.3">
      <c r="A114">
        <v>527</v>
      </c>
      <c r="B114" t="s">
        <v>39</v>
      </c>
      <c r="C114" s="7" t="s">
        <v>125</v>
      </c>
      <c r="D114" s="8">
        <v>85</v>
      </c>
    </row>
    <row r="115" spans="1:4" x14ac:dyDescent="0.3">
      <c r="B115" t="s">
        <v>85</v>
      </c>
      <c r="C115" s="5" t="s">
        <v>54</v>
      </c>
      <c r="D115" s="14">
        <v>0</v>
      </c>
    </row>
    <row r="116" spans="1:4" x14ac:dyDescent="0.3">
      <c r="B116" t="s">
        <v>87</v>
      </c>
      <c r="C116" s="26" t="s">
        <v>126</v>
      </c>
      <c r="D116" s="28">
        <v>0</v>
      </c>
    </row>
    <row r="117" spans="1:4" ht="15" thickBot="1" x14ac:dyDescent="0.35">
      <c r="B117" t="s">
        <v>89</v>
      </c>
      <c r="C117" s="7" t="s">
        <v>127</v>
      </c>
      <c r="D117" s="8">
        <v>0</v>
      </c>
    </row>
    <row r="118" spans="1:4" ht="15" thickBot="1" x14ac:dyDescent="0.35">
      <c r="A118" s="18">
        <v>527</v>
      </c>
      <c r="B118" s="19" t="s">
        <v>128</v>
      </c>
      <c r="C118" s="20" t="s">
        <v>129</v>
      </c>
      <c r="D118" s="21">
        <f>SUM(D114:D117)</f>
        <v>85</v>
      </c>
    </row>
    <row r="119" spans="1:4" ht="15" thickBot="1" x14ac:dyDescent="0.35">
      <c r="C119" s="16"/>
      <c r="D119" s="27"/>
    </row>
    <row r="120" spans="1:4" ht="15" thickBot="1" x14ac:dyDescent="0.35">
      <c r="A120" s="18" t="s">
        <v>130</v>
      </c>
      <c r="B120" s="19" t="s">
        <v>59</v>
      </c>
      <c r="C120" s="20" t="s">
        <v>131</v>
      </c>
      <c r="D120" s="21">
        <v>0</v>
      </c>
    </row>
    <row r="121" spans="1:4" x14ac:dyDescent="0.3">
      <c r="C121" s="35"/>
      <c r="D121" s="27"/>
    </row>
    <row r="122" spans="1:4" x14ac:dyDescent="0.3">
      <c r="A122">
        <v>549</v>
      </c>
      <c r="B122" s="40" t="s">
        <v>132</v>
      </c>
      <c r="C122" s="5" t="s">
        <v>133</v>
      </c>
      <c r="D122" s="14">
        <v>4</v>
      </c>
    </row>
    <row r="123" spans="1:4" x14ac:dyDescent="0.3">
      <c r="B123" s="40" t="s">
        <v>94</v>
      </c>
      <c r="C123" s="26" t="s">
        <v>134</v>
      </c>
      <c r="D123" s="41">
        <v>0</v>
      </c>
    </row>
    <row r="124" spans="1:4" x14ac:dyDescent="0.3">
      <c r="B124" s="40"/>
      <c r="C124" s="5" t="s">
        <v>135</v>
      </c>
      <c r="D124" s="41"/>
    </row>
    <row r="125" spans="1:4" x14ac:dyDescent="0.3">
      <c r="B125" s="40"/>
      <c r="C125" s="16"/>
      <c r="D125" s="14"/>
    </row>
    <row r="126" spans="1:4" x14ac:dyDescent="0.3">
      <c r="B126" s="40" t="s">
        <v>136</v>
      </c>
      <c r="C126" s="5" t="s">
        <v>137</v>
      </c>
      <c r="D126" s="14">
        <v>0</v>
      </c>
    </row>
    <row r="127" spans="1:4" x14ac:dyDescent="0.3">
      <c r="B127" s="40"/>
      <c r="C127" s="5" t="s">
        <v>138</v>
      </c>
      <c r="D127" s="14"/>
    </row>
    <row r="128" spans="1:4" x14ac:dyDescent="0.3">
      <c r="B128" s="40"/>
      <c r="C128" s="5" t="s">
        <v>139</v>
      </c>
      <c r="D128" s="14"/>
    </row>
    <row r="129" spans="1:4" x14ac:dyDescent="0.3">
      <c r="B129" s="40"/>
      <c r="C129" s="5" t="s">
        <v>140</v>
      </c>
      <c r="D129" s="15"/>
    </row>
    <row r="130" spans="1:4" x14ac:dyDescent="0.3">
      <c r="B130" s="40"/>
      <c r="C130" s="5" t="s">
        <v>141</v>
      </c>
      <c r="D130" s="15"/>
    </row>
    <row r="131" spans="1:4" ht="15" thickBot="1" x14ac:dyDescent="0.35">
      <c r="C131" s="38"/>
      <c r="D131" s="15"/>
    </row>
    <row r="132" spans="1:4" s="22" customFormat="1" ht="15" thickBot="1" x14ac:dyDescent="0.35">
      <c r="A132" s="18">
        <v>549</v>
      </c>
      <c r="B132" s="19" t="s">
        <v>59</v>
      </c>
      <c r="C132" s="20" t="s">
        <v>142</v>
      </c>
      <c r="D132" s="21">
        <f>SUM(D122+D123+D126)</f>
        <v>4</v>
      </c>
    </row>
    <row r="133" spans="1:4" ht="15" thickBot="1" x14ac:dyDescent="0.35">
      <c r="C133" s="24"/>
      <c r="D133" s="27"/>
    </row>
    <row r="134" spans="1:4" ht="15" thickBot="1" x14ac:dyDescent="0.35">
      <c r="A134" s="18">
        <v>551</v>
      </c>
      <c r="B134" s="19" t="s">
        <v>59</v>
      </c>
      <c r="C134" s="20" t="s">
        <v>143</v>
      </c>
      <c r="D134" s="21">
        <v>43</v>
      </c>
    </row>
    <row r="135" spans="1:4" x14ac:dyDescent="0.3">
      <c r="A135" s="32"/>
      <c r="B135" s="32"/>
      <c r="C135" s="42"/>
      <c r="D135" s="43"/>
    </row>
    <row r="136" spans="1:4" x14ac:dyDescent="0.3">
      <c r="A136" s="40">
        <v>558</v>
      </c>
      <c r="B136" s="40" t="s">
        <v>61</v>
      </c>
      <c r="C136" s="44" t="s">
        <v>144</v>
      </c>
      <c r="D136" s="45">
        <v>0</v>
      </c>
    </row>
    <row r="137" spans="1:4" x14ac:dyDescent="0.3">
      <c r="A137" s="40"/>
      <c r="B137" s="40"/>
      <c r="C137" s="46" t="s">
        <v>145</v>
      </c>
      <c r="D137" s="45">
        <v>0</v>
      </c>
    </row>
    <row r="138" spans="1:4" x14ac:dyDescent="0.3">
      <c r="A138" s="40"/>
      <c r="B138" s="40"/>
      <c r="C138" s="46" t="s">
        <v>146</v>
      </c>
      <c r="D138" s="45">
        <v>0</v>
      </c>
    </row>
    <row r="139" spans="1:4" x14ac:dyDescent="0.3">
      <c r="A139" s="40"/>
      <c r="B139" s="40"/>
      <c r="C139" s="46" t="s">
        <v>147</v>
      </c>
      <c r="D139" s="45">
        <v>0</v>
      </c>
    </row>
    <row r="140" spans="1:4" x14ac:dyDescent="0.3">
      <c r="A140" s="40"/>
      <c r="B140" s="40"/>
      <c r="C140" s="46"/>
      <c r="D140" s="45"/>
    </row>
    <row r="141" spans="1:4" x14ac:dyDescent="0.3">
      <c r="A141" s="40"/>
      <c r="B141" s="40" t="s">
        <v>64</v>
      </c>
      <c r="C141" s="47" t="s">
        <v>148</v>
      </c>
      <c r="D141" s="45">
        <v>0</v>
      </c>
    </row>
    <row r="142" spans="1:4" x14ac:dyDescent="0.3">
      <c r="A142" s="40"/>
      <c r="B142" s="40"/>
      <c r="C142" s="47"/>
      <c r="D142" s="45"/>
    </row>
    <row r="143" spans="1:4" x14ac:dyDescent="0.3">
      <c r="A143" s="40"/>
      <c r="B143" s="40" t="s">
        <v>32</v>
      </c>
      <c r="C143" s="47" t="s">
        <v>149</v>
      </c>
      <c r="D143" s="45">
        <v>0</v>
      </c>
    </row>
    <row r="144" spans="1:4" x14ac:dyDescent="0.3">
      <c r="A144" s="40"/>
      <c r="B144" s="40"/>
      <c r="C144" s="7" t="s">
        <v>34</v>
      </c>
      <c r="D144" s="45">
        <v>0</v>
      </c>
    </row>
    <row r="145" spans="1:4" x14ac:dyDescent="0.3">
      <c r="A145" s="40"/>
      <c r="B145" s="40"/>
      <c r="C145" s="7" t="s">
        <v>35</v>
      </c>
      <c r="D145" s="45">
        <v>0</v>
      </c>
    </row>
    <row r="146" spans="1:4" x14ac:dyDescent="0.3">
      <c r="A146" s="40"/>
      <c r="B146" s="40"/>
      <c r="C146" s="7" t="s">
        <v>36</v>
      </c>
      <c r="D146" s="45">
        <v>0</v>
      </c>
    </row>
    <row r="147" spans="1:4" x14ac:dyDescent="0.3">
      <c r="A147" s="40"/>
      <c r="B147" s="40"/>
      <c r="C147" s="47"/>
      <c r="D147" s="45"/>
    </row>
    <row r="148" spans="1:4" x14ac:dyDescent="0.3">
      <c r="A148" s="40"/>
      <c r="B148" s="40" t="s">
        <v>150</v>
      </c>
      <c r="C148" s="47" t="s">
        <v>151</v>
      </c>
      <c r="D148" s="45">
        <v>0</v>
      </c>
    </row>
    <row r="149" spans="1:4" x14ac:dyDescent="0.3">
      <c r="A149" s="40"/>
      <c r="B149" s="40"/>
      <c r="C149" s="46" t="s">
        <v>152</v>
      </c>
      <c r="D149" s="45">
        <v>0</v>
      </c>
    </row>
    <row r="150" spans="1:4" x14ac:dyDescent="0.3">
      <c r="A150" s="40"/>
      <c r="B150" s="40"/>
      <c r="C150" s="46" t="s">
        <v>153</v>
      </c>
      <c r="D150" s="45">
        <v>0</v>
      </c>
    </row>
    <row r="151" spans="1:4" x14ac:dyDescent="0.3">
      <c r="A151" s="40"/>
      <c r="B151" s="40"/>
      <c r="C151" s="46" t="s">
        <v>154</v>
      </c>
      <c r="D151" s="45">
        <v>0</v>
      </c>
    </row>
    <row r="152" spans="1:4" x14ac:dyDescent="0.3">
      <c r="A152" s="40"/>
      <c r="B152" s="40"/>
      <c r="C152" s="46" t="s">
        <v>155</v>
      </c>
      <c r="D152" s="45">
        <v>0</v>
      </c>
    </row>
    <row r="153" spans="1:4" x14ac:dyDescent="0.3">
      <c r="A153" s="40"/>
      <c r="B153" s="40"/>
      <c r="C153" s="47"/>
      <c r="D153" s="45"/>
    </row>
    <row r="154" spans="1:4" x14ac:dyDescent="0.3">
      <c r="A154" s="40"/>
      <c r="B154" s="40" t="s">
        <v>156</v>
      </c>
      <c r="C154" s="47" t="s">
        <v>157</v>
      </c>
      <c r="D154" s="45">
        <v>0</v>
      </c>
    </row>
    <row r="155" spans="1:4" x14ac:dyDescent="0.3">
      <c r="A155" s="40"/>
      <c r="B155" s="40"/>
      <c r="C155" s="48" t="s">
        <v>34</v>
      </c>
      <c r="D155" s="45">
        <v>0</v>
      </c>
    </row>
    <row r="156" spans="1:4" x14ac:dyDescent="0.3">
      <c r="A156" s="40"/>
      <c r="B156" s="40"/>
      <c r="C156" s="48" t="s">
        <v>35</v>
      </c>
      <c r="D156" s="45">
        <v>0</v>
      </c>
    </row>
    <row r="157" spans="1:4" x14ac:dyDescent="0.3">
      <c r="A157" s="40"/>
      <c r="B157" s="40"/>
      <c r="C157" s="48" t="s">
        <v>36</v>
      </c>
      <c r="D157" s="45">
        <v>0</v>
      </c>
    </row>
    <row r="158" spans="1:4" x14ac:dyDescent="0.3">
      <c r="A158" s="40"/>
      <c r="B158" s="40"/>
      <c r="C158" s="44" t="s">
        <v>158</v>
      </c>
      <c r="D158" s="45">
        <v>0</v>
      </c>
    </row>
    <row r="159" spans="1:4" x14ac:dyDescent="0.3">
      <c r="A159" s="40"/>
      <c r="B159" s="40"/>
      <c r="C159" s="44" t="s">
        <v>159</v>
      </c>
      <c r="D159" s="45">
        <v>0</v>
      </c>
    </row>
    <row r="160" spans="1:4" x14ac:dyDescent="0.3">
      <c r="A160" s="40"/>
      <c r="B160" s="40"/>
      <c r="C160" s="44" t="s">
        <v>160</v>
      </c>
      <c r="D160" s="45">
        <v>0</v>
      </c>
    </row>
    <row r="161" spans="1:4" x14ac:dyDescent="0.3">
      <c r="A161" s="40"/>
      <c r="B161" s="40"/>
      <c r="C161" s="47"/>
      <c r="D161" s="45"/>
    </row>
    <row r="162" spans="1:4" x14ac:dyDescent="0.3">
      <c r="A162" s="40"/>
      <c r="B162" s="40" t="s">
        <v>74</v>
      </c>
      <c r="C162" s="47" t="s">
        <v>161</v>
      </c>
      <c r="D162" s="45">
        <v>0</v>
      </c>
    </row>
    <row r="163" spans="1:4" x14ac:dyDescent="0.3">
      <c r="A163" s="40"/>
      <c r="B163" s="40"/>
      <c r="C163" s="47"/>
      <c r="D163" s="45"/>
    </row>
    <row r="164" spans="1:4" x14ac:dyDescent="0.3">
      <c r="A164" s="40"/>
      <c r="B164" s="40" t="s">
        <v>47</v>
      </c>
      <c r="C164" s="47" t="s">
        <v>162</v>
      </c>
      <c r="D164" s="45">
        <v>0</v>
      </c>
    </row>
    <row r="165" spans="1:4" x14ac:dyDescent="0.3">
      <c r="A165" s="40"/>
      <c r="B165" s="40"/>
      <c r="C165" s="5" t="s">
        <v>163</v>
      </c>
      <c r="D165" s="45">
        <v>0</v>
      </c>
    </row>
    <row r="166" spans="1:4" x14ac:dyDescent="0.3">
      <c r="A166" s="40"/>
      <c r="B166" s="40"/>
      <c r="C166" s="5" t="s">
        <v>164</v>
      </c>
      <c r="D166" s="45">
        <v>0</v>
      </c>
    </row>
    <row r="167" spans="1:4" x14ac:dyDescent="0.3">
      <c r="A167" s="40"/>
      <c r="B167" s="40"/>
      <c r="C167" s="5" t="s">
        <v>165</v>
      </c>
      <c r="D167" s="45">
        <v>0</v>
      </c>
    </row>
    <row r="168" spans="1:4" x14ac:dyDescent="0.3">
      <c r="A168" s="40"/>
      <c r="B168" s="40"/>
      <c r="C168" s="5" t="s">
        <v>166</v>
      </c>
      <c r="D168" s="45">
        <v>0</v>
      </c>
    </row>
    <row r="169" spans="1:4" x14ac:dyDescent="0.3">
      <c r="A169" s="40"/>
      <c r="B169" s="40"/>
      <c r="C169" s="5" t="s">
        <v>167</v>
      </c>
      <c r="D169" s="45">
        <v>0</v>
      </c>
    </row>
    <row r="170" spans="1:4" x14ac:dyDescent="0.3">
      <c r="A170" s="40"/>
      <c r="B170" s="40"/>
      <c r="C170" s="5" t="s">
        <v>168</v>
      </c>
      <c r="D170" s="45">
        <v>0</v>
      </c>
    </row>
    <row r="171" spans="1:4" ht="15" thickBot="1" x14ac:dyDescent="0.35">
      <c r="A171" s="40"/>
      <c r="B171" s="40"/>
      <c r="C171" s="49"/>
      <c r="D171" s="50"/>
    </row>
    <row r="172" spans="1:4" ht="15" thickBot="1" x14ac:dyDescent="0.35">
      <c r="A172" s="18">
        <v>558</v>
      </c>
      <c r="B172" s="19" t="s">
        <v>59</v>
      </c>
      <c r="C172" s="20" t="s">
        <v>169</v>
      </c>
      <c r="D172" s="51">
        <f>SUM(D136+D141+D143+D148+D154+D162+D164)</f>
        <v>0</v>
      </c>
    </row>
    <row r="173" spans="1:4" ht="15" thickBot="1" x14ac:dyDescent="0.35">
      <c r="C173" s="24"/>
      <c r="D173" s="27"/>
    </row>
    <row r="174" spans="1:4" ht="15" thickBot="1" x14ac:dyDescent="0.35">
      <c r="A174" s="18" t="s">
        <v>170</v>
      </c>
      <c r="B174" s="19" t="s">
        <v>59</v>
      </c>
      <c r="C174" s="20" t="s">
        <v>171</v>
      </c>
      <c r="D174" s="21">
        <v>0</v>
      </c>
    </row>
    <row r="175" spans="1:4" ht="15" thickBot="1" x14ac:dyDescent="0.35">
      <c r="C175" s="16"/>
      <c r="D175" s="27"/>
    </row>
    <row r="176" spans="1:4" ht="15" thickBot="1" x14ac:dyDescent="0.35">
      <c r="A176" s="52"/>
      <c r="B176" s="53"/>
      <c r="C176" s="54" t="s">
        <v>172</v>
      </c>
      <c r="D176" s="55">
        <f>SUM(D57+D64+D70+D76+D78+D112+D118+D120+D132+D134+D172+D174)</f>
        <v>1015</v>
      </c>
    </row>
    <row r="177" spans="2:4" x14ac:dyDescent="0.3">
      <c r="C177" s="56"/>
      <c r="D177" s="57"/>
    </row>
    <row r="178" spans="2:4" x14ac:dyDescent="0.3">
      <c r="C178" s="30" t="s">
        <v>173</v>
      </c>
    </row>
    <row r="181" spans="2:4" x14ac:dyDescent="0.3">
      <c r="B181" t="s">
        <v>174</v>
      </c>
      <c r="C181" s="58">
        <v>42772</v>
      </c>
    </row>
    <row r="182" spans="2:4" x14ac:dyDescent="0.3">
      <c r="B182" t="s">
        <v>175</v>
      </c>
      <c r="C182" t="s">
        <v>176</v>
      </c>
    </row>
    <row r="183" spans="2:4" x14ac:dyDescent="0.3">
      <c r="B183" t="s">
        <v>177</v>
      </c>
      <c r="C183" t="s">
        <v>178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2017-04-24T08:56:15Z</dcterms:modified>
</cp:coreProperties>
</file>